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192" windowHeight="110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9" i="1" l="1"/>
  <c r="B29" i="1"/>
  <c r="B38" i="1"/>
  <c r="D21" i="1"/>
  <c r="B21" i="1"/>
  <c r="D13" i="1" l="1"/>
  <c r="D14" i="1"/>
  <c r="D15" i="1"/>
  <c r="D17" i="1"/>
  <c r="D19" i="1"/>
  <c r="D18" i="1"/>
  <c r="D20" i="1"/>
  <c r="D9" i="1"/>
  <c r="D11" i="1"/>
  <c r="D10" i="1" l="1"/>
  <c r="D7" i="1"/>
  <c r="D6" i="1"/>
</calcChain>
</file>

<file path=xl/sharedStrings.xml><?xml version="1.0" encoding="utf-8"?>
<sst xmlns="http://schemas.openxmlformats.org/spreadsheetml/2006/main" count="40" uniqueCount="40">
  <si>
    <t xml:space="preserve">2024 год </t>
  </si>
  <si>
    <t xml:space="preserve">Отчет г. Одинцово, ул. Солнечная  д. 17А услуга содержание и ремонт </t>
  </si>
  <si>
    <t>Вид работ</t>
  </si>
  <si>
    <t>Сумма в месяц</t>
  </si>
  <si>
    <t xml:space="preserve">Сумма в год </t>
  </si>
  <si>
    <t>Санитарное содержание ОДИ</t>
  </si>
  <si>
    <t>Общестроительные работы  помещений ОП</t>
  </si>
  <si>
    <t xml:space="preserve">Дератизация </t>
  </si>
  <si>
    <t>Работы на внутридомовых инженерных коммуникациях и аварийная служба</t>
  </si>
  <si>
    <t>Работа с должниками, прием населения, работа с РСО, работа с договорами, сметы, сопровождение договоров)</t>
  </si>
  <si>
    <t>Электроизмерительные работы</t>
  </si>
  <si>
    <t>Обслуживание системы автоматической сигнализации и думоудаления, пожарный водопровод</t>
  </si>
  <si>
    <t>Осущуществление контроля и аварийные заявки ОДС</t>
  </si>
  <si>
    <t xml:space="preserve">ТО Лифтового оборудования </t>
  </si>
  <si>
    <t>Техническое освидетельствоание лифтов</t>
  </si>
  <si>
    <t xml:space="preserve">Обслуживание вент-каналов (системы вентиляции) </t>
  </si>
  <si>
    <t>Обслуживание ОДПУ</t>
  </si>
  <si>
    <t xml:space="preserve">Расходы по управлению </t>
  </si>
  <si>
    <t xml:space="preserve">ИТОГО: </t>
  </si>
  <si>
    <t xml:space="preserve">Начисления и оплаты 2024 год </t>
  </si>
  <si>
    <t>Услуга</t>
  </si>
  <si>
    <t>Начислено</t>
  </si>
  <si>
    <t>Оплачено</t>
  </si>
  <si>
    <t>% оплаты</t>
  </si>
  <si>
    <t>Солнечная, д.17А</t>
  </si>
  <si>
    <t>Долг на начало</t>
  </si>
  <si>
    <t>Содержание и ремонт</t>
  </si>
  <si>
    <t>Накопление</t>
  </si>
  <si>
    <t>Итого по дому:</t>
  </si>
  <si>
    <t>Долг на конец</t>
  </si>
  <si>
    <t xml:space="preserve">Работы по Текущему ремонту (накопления) </t>
  </si>
  <si>
    <t xml:space="preserve">Работы выполнененые </t>
  </si>
  <si>
    <t>ИТОГО:</t>
  </si>
  <si>
    <t>Служба дежурных, консьерж</t>
  </si>
  <si>
    <t>Обслуживание ИТП</t>
  </si>
  <si>
    <t>Консьерж</t>
  </si>
  <si>
    <t>Модуль адресации управляющий, предназначен для работы в составе ОПС"Юнитроник"</t>
  </si>
  <si>
    <t>Ручка скоба, установка</t>
  </si>
  <si>
    <t>Химическая безразборная промывка ИТП ГВС 2 ступени </t>
  </si>
  <si>
    <t>Герметизация межпанельных швов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</si>
</sst>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1F22"/>
      <name val="Times New Roman"/>
      <family val="1"/>
      <charset val="204"/>
    </font>
    <font>
      <sz val="12"/>
      <color rgb="FF1F1F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52">
    <xf numFmtId="0" fontId="0" fillId="0" borderId="0" xfId="0"/>
    <xf numFmtId="0" fontId="3" fillId="0" borderId="0" xfId="1"/>
    <xf numFmtId="4" fontId="3" fillId="0" borderId="2" xfId="1" applyNumberFormat="1" applyBorder="1"/>
    <xf numFmtId="0" fontId="3" fillId="0" borderId="2" xfId="1" applyBorder="1"/>
    <xf numFmtId="4" fontId="3" fillId="3" borderId="2" xfId="1" applyNumberFormat="1" applyFill="1" applyBorder="1"/>
    <xf numFmtId="4" fontId="5" fillId="0" borderId="2" xfId="1" applyNumberFormat="1" applyFont="1" applyBorder="1" applyAlignment="1">
      <alignment vertical="top" wrapText="1"/>
    </xf>
    <xf numFmtId="0" fontId="6" fillId="2" borderId="2" xfId="1" applyFont="1" applyFill="1" applyBorder="1" applyAlignment="1">
      <alignment horizontal="left" vertical="center" wrapText="1"/>
    </xf>
    <xf numFmtId="4" fontId="7" fillId="0" borderId="2" xfId="1" applyNumberFormat="1" applyFont="1" applyBorder="1"/>
    <xf numFmtId="0" fontId="7" fillId="0" borderId="2" xfId="1" applyFont="1" applyBorder="1"/>
    <xf numFmtId="0" fontId="9" fillId="0" borderId="0" xfId="2" applyNumberFormat="1" applyFont="1" applyAlignment="1">
      <alignment horizontal="center" vertical="center"/>
    </xf>
    <xf numFmtId="0" fontId="2" fillId="0" borderId="2" xfId="1" applyFont="1" applyBorder="1"/>
    <xf numFmtId="4" fontId="10" fillId="0" borderId="2" xfId="1" applyNumberFormat="1" applyFont="1" applyBorder="1" applyAlignment="1">
      <alignment vertical="top" wrapText="1"/>
    </xf>
    <xf numFmtId="4" fontId="10" fillId="0" borderId="2" xfId="1" applyNumberFormat="1" applyFont="1" applyBorder="1" applyAlignment="1">
      <alignment horizontal="left" vertical="top" wrapText="1"/>
    </xf>
    <xf numFmtId="0" fontId="1" fillId="0" borderId="0" xfId="1" applyFont="1"/>
    <xf numFmtId="4" fontId="12" fillId="3" borderId="1" xfId="1" applyNumberFormat="1" applyFont="1" applyFill="1" applyBorder="1"/>
    <xf numFmtId="0" fontId="13" fillId="2" borderId="2" xfId="1" applyFont="1" applyFill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5" fillId="0" borderId="0" xfId="1" applyFont="1"/>
    <xf numFmtId="0" fontId="14" fillId="0" borderId="2" xfId="1" applyFont="1" applyBorder="1" applyAlignment="1">
      <alignment wrapText="1"/>
    </xf>
    <xf numFmtId="4" fontId="11" fillId="0" borderId="2" xfId="1" applyNumberFormat="1" applyFont="1" applyBorder="1" applyAlignment="1">
      <alignment vertical="top" wrapText="1"/>
    </xf>
    <xf numFmtId="0" fontId="0" fillId="0" borderId="2" xfId="0" applyBorder="1"/>
    <xf numFmtId="4" fontId="12" fillId="3" borderId="3" xfId="1" applyNumberFormat="1" applyFont="1" applyFill="1" applyBorder="1"/>
    <xf numFmtId="4" fontId="3" fillId="0" borderId="2" xfId="1" applyNumberFormat="1" applyFont="1" applyBorder="1"/>
    <xf numFmtId="4" fontId="3" fillId="3" borderId="2" xfId="1" applyNumberFormat="1" applyFont="1" applyFill="1" applyBorder="1"/>
    <xf numFmtId="4" fontId="0" fillId="0" borderId="0" xfId="0" applyNumberFormat="1"/>
    <xf numFmtId="0" fontId="14" fillId="0" borderId="6" xfId="1" applyFont="1" applyBorder="1"/>
    <xf numFmtId="4" fontId="10" fillId="0" borderId="8" xfId="1" applyNumberFormat="1" applyFont="1" applyBorder="1" applyAlignment="1">
      <alignment vertical="top" wrapText="1"/>
    </xf>
    <xf numFmtId="0" fontId="18" fillId="0" borderId="7" xfId="0" applyFont="1" applyBorder="1"/>
    <xf numFmtId="4" fontId="10" fillId="0" borderId="8" xfId="1" applyNumberFormat="1" applyFont="1" applyFill="1" applyBorder="1" applyAlignment="1">
      <alignment vertical="top" wrapText="1"/>
    </xf>
    <xf numFmtId="0" fontId="17" fillId="0" borderId="9" xfId="0" applyFont="1" applyBorder="1" applyAlignment="1">
      <alignment wrapText="1"/>
    </xf>
    <xf numFmtId="4" fontId="13" fillId="0" borderId="7" xfId="1" applyNumberFormat="1" applyFont="1" applyFill="1" applyBorder="1" applyAlignment="1">
      <alignment vertical="top" wrapText="1"/>
    </xf>
    <xf numFmtId="4" fontId="16" fillId="0" borderId="10" xfId="1" applyNumberFormat="1" applyFont="1" applyFill="1" applyBorder="1" applyAlignment="1">
      <alignment vertical="top" wrapText="1"/>
    </xf>
    <xf numFmtId="4" fontId="11" fillId="0" borderId="11" xfId="1" applyNumberFormat="1" applyFont="1" applyFill="1" applyBorder="1" applyAlignment="1">
      <alignment vertical="top" wrapText="1"/>
    </xf>
    <xf numFmtId="4" fontId="2" fillId="0" borderId="12" xfId="1" applyNumberFormat="1" applyFont="1" applyBorder="1"/>
    <xf numFmtId="0" fontId="11" fillId="0" borderId="13" xfId="1" applyFont="1" applyBorder="1" applyAlignment="1">
      <alignment vertical="top" wrapText="1"/>
    </xf>
    <xf numFmtId="0" fontId="11" fillId="0" borderId="14" xfId="1" applyFont="1" applyBorder="1" applyAlignment="1">
      <alignment vertical="top" wrapText="1"/>
    </xf>
    <xf numFmtId="0" fontId="11" fillId="0" borderId="14" xfId="1" applyFont="1" applyBorder="1" applyAlignment="1">
      <alignment horizontal="left" vertical="top" wrapText="1"/>
    </xf>
    <xf numFmtId="0" fontId="11" fillId="0" borderId="15" xfId="1" applyFont="1" applyBorder="1" applyAlignment="1">
      <alignment vertical="top" wrapText="1"/>
    </xf>
    <xf numFmtId="4" fontId="13" fillId="0" borderId="7" xfId="1" applyNumberFormat="1" applyFont="1" applyBorder="1" applyAlignment="1">
      <alignment vertical="top" wrapText="1"/>
    </xf>
    <xf numFmtId="4" fontId="5" fillId="0" borderId="8" xfId="1" applyNumberFormat="1" applyFont="1" applyBorder="1" applyAlignment="1">
      <alignment vertical="top" wrapText="1"/>
    </xf>
    <xf numFmtId="4" fontId="10" fillId="0" borderId="11" xfId="1" applyNumberFormat="1" applyFont="1" applyBorder="1" applyAlignment="1">
      <alignment vertical="top" wrapText="1"/>
    </xf>
    <xf numFmtId="4" fontId="16" fillId="0" borderId="4" xfId="1" applyNumberFormat="1" applyFont="1" applyFill="1" applyBorder="1" applyAlignment="1">
      <alignment vertical="top" wrapText="1"/>
    </xf>
    <xf numFmtId="4" fontId="16" fillId="0" borderId="7" xfId="1" applyNumberFormat="1" applyFont="1" applyBorder="1" applyAlignment="1">
      <alignment vertical="top" wrapText="1"/>
    </xf>
    <xf numFmtId="4" fontId="16" fillId="0" borderId="10" xfId="1" applyNumberFormat="1" applyFont="1" applyBorder="1" applyAlignment="1">
      <alignment vertical="top" wrapText="1"/>
    </xf>
    <xf numFmtId="4" fontId="11" fillId="0" borderId="16" xfId="1" applyNumberFormat="1" applyFont="1" applyBorder="1" applyAlignment="1">
      <alignment vertical="top" wrapText="1"/>
    </xf>
    <xf numFmtId="4" fontId="2" fillId="0" borderId="16" xfId="1" applyNumberFormat="1" applyFont="1" applyBorder="1" applyAlignment="1">
      <alignment horizontal="left" vertical="top" wrapText="1"/>
    </xf>
    <xf numFmtId="0" fontId="18" fillId="0" borderId="17" xfId="0" applyFont="1" applyBorder="1" applyAlignment="1">
      <alignment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J11" sqref="J11"/>
    </sheetView>
  </sheetViews>
  <sheetFormatPr defaultRowHeight="14.4" x14ac:dyDescent="0.3"/>
  <cols>
    <col min="1" max="1" width="49.6640625" customWidth="1"/>
    <col min="2" max="2" width="13.88671875" customWidth="1"/>
    <col min="3" max="3" width="11.5546875" customWidth="1"/>
    <col min="4" max="4" width="15.109375" customWidth="1"/>
    <col min="6" max="6" width="11.44140625" bestFit="1" customWidth="1"/>
  </cols>
  <sheetData>
    <row r="1" spans="1:4" x14ac:dyDescent="0.3">
      <c r="A1" s="1"/>
      <c r="B1" s="1"/>
      <c r="C1" s="1"/>
      <c r="D1" s="10" t="s">
        <v>0</v>
      </c>
    </row>
    <row r="2" spans="1:4" ht="15" x14ac:dyDescent="0.25">
      <c r="A2" s="9"/>
      <c r="B2" s="1"/>
      <c r="C2" s="1"/>
      <c r="D2" s="1"/>
    </row>
    <row r="3" spans="1:4" x14ac:dyDescent="0.3">
      <c r="A3" s="49" t="s">
        <v>1</v>
      </c>
      <c r="B3" s="49"/>
      <c r="C3" s="49"/>
      <c r="D3" s="49"/>
    </row>
    <row r="4" spans="1:4" x14ac:dyDescent="0.3">
      <c r="A4" s="50" t="s">
        <v>2</v>
      </c>
      <c r="B4" s="51" t="s">
        <v>3</v>
      </c>
      <c r="C4" s="51"/>
      <c r="D4" s="51" t="s">
        <v>4</v>
      </c>
    </row>
    <row r="5" spans="1:4" x14ac:dyDescent="0.3">
      <c r="A5" s="50"/>
      <c r="B5" s="51"/>
      <c r="C5" s="51"/>
      <c r="D5" s="51"/>
    </row>
    <row r="6" spans="1:4" ht="17.25" customHeight="1" x14ac:dyDescent="0.3">
      <c r="A6" s="15" t="s">
        <v>5</v>
      </c>
      <c r="B6" s="2">
        <v>33660</v>
      </c>
      <c r="C6" s="3">
        <v>12</v>
      </c>
      <c r="D6" s="2">
        <f>B6*C6</f>
        <v>403920</v>
      </c>
    </row>
    <row r="7" spans="1:4" ht="20.25" customHeight="1" x14ac:dyDescent="0.3">
      <c r="A7" s="15" t="s">
        <v>6</v>
      </c>
      <c r="B7" s="2">
        <v>40392</v>
      </c>
      <c r="C7" s="3">
        <v>12</v>
      </c>
      <c r="D7" s="20">
        <f>B7*C7</f>
        <v>484704</v>
      </c>
    </row>
    <row r="8" spans="1:4" ht="15.75" customHeight="1" x14ac:dyDescent="0.3">
      <c r="A8" s="15" t="s">
        <v>7</v>
      </c>
      <c r="B8" s="14">
        <v>333.34</v>
      </c>
      <c r="C8" s="3">
        <v>12</v>
      </c>
      <c r="D8" s="2">
        <v>4000.08</v>
      </c>
    </row>
    <row r="9" spans="1:4" ht="15.75" customHeight="1" x14ac:dyDescent="0.3">
      <c r="A9" s="15" t="s">
        <v>33</v>
      </c>
      <c r="B9" s="21">
        <v>43200</v>
      </c>
      <c r="C9" s="3">
        <v>12</v>
      </c>
      <c r="D9" s="2">
        <f>B9*C9</f>
        <v>518400</v>
      </c>
    </row>
    <row r="10" spans="1:4" ht="28.5" customHeight="1" x14ac:dyDescent="0.3">
      <c r="A10" s="15" t="s">
        <v>8</v>
      </c>
      <c r="B10" s="2">
        <v>56952.72</v>
      </c>
      <c r="C10" s="3">
        <v>12</v>
      </c>
      <c r="D10" s="2">
        <f>B10*C10</f>
        <v>683432.64</v>
      </c>
    </row>
    <row r="11" spans="1:4" ht="46.8" x14ac:dyDescent="0.3">
      <c r="A11" s="15" t="s">
        <v>9</v>
      </c>
      <c r="B11" s="2">
        <v>16175.2</v>
      </c>
      <c r="C11" s="3">
        <v>12</v>
      </c>
      <c r="D11" s="2">
        <f>B11*C11</f>
        <v>194102.40000000002</v>
      </c>
    </row>
    <row r="12" spans="1:4" ht="16.5" customHeight="1" x14ac:dyDescent="0.3">
      <c r="A12" s="18" t="s">
        <v>10</v>
      </c>
      <c r="B12" s="22">
        <v>1166.67</v>
      </c>
      <c r="C12" s="3">
        <v>12</v>
      </c>
      <c r="D12" s="2">
        <v>14000</v>
      </c>
    </row>
    <row r="13" spans="1:4" ht="44.25" customHeight="1" x14ac:dyDescent="0.3">
      <c r="A13" s="15" t="s">
        <v>11</v>
      </c>
      <c r="B13" s="4">
        <v>7000</v>
      </c>
      <c r="C13" s="3">
        <v>12</v>
      </c>
      <c r="D13" s="2">
        <f>B13*C13</f>
        <v>84000</v>
      </c>
    </row>
    <row r="14" spans="1:4" ht="31.2" x14ac:dyDescent="0.3">
      <c r="A14" s="15" t="s">
        <v>12</v>
      </c>
      <c r="B14" s="4">
        <v>2992.41</v>
      </c>
      <c r="C14" s="3">
        <v>12</v>
      </c>
      <c r="D14" s="2">
        <f>B14*C14</f>
        <v>35908.92</v>
      </c>
    </row>
    <row r="15" spans="1:4" ht="15.6" x14ac:dyDescent="0.3">
      <c r="A15" s="15" t="s">
        <v>13</v>
      </c>
      <c r="B15" s="4">
        <v>36345.17</v>
      </c>
      <c r="C15" s="3">
        <v>12</v>
      </c>
      <c r="D15" s="2">
        <f>B15*C15</f>
        <v>436142.04</v>
      </c>
    </row>
    <row r="16" spans="1:4" ht="17.25" customHeight="1" x14ac:dyDescent="0.3">
      <c r="A16" s="15" t="s">
        <v>14</v>
      </c>
      <c r="B16" s="23">
        <v>1505.68</v>
      </c>
      <c r="C16" s="3">
        <v>12</v>
      </c>
      <c r="D16" s="2">
        <v>18068.189999999999</v>
      </c>
    </row>
    <row r="17" spans="1:6" ht="31.2" x14ac:dyDescent="0.3">
      <c r="A17" s="15" t="s">
        <v>15</v>
      </c>
      <c r="B17" s="4">
        <v>6297.76</v>
      </c>
      <c r="C17" s="3">
        <v>12</v>
      </c>
      <c r="D17" s="2">
        <f>B17*C17</f>
        <v>75573.119999999995</v>
      </c>
    </row>
    <row r="18" spans="1:6" ht="15.6" x14ac:dyDescent="0.3">
      <c r="A18" s="15" t="s">
        <v>34</v>
      </c>
      <c r="B18" s="4">
        <v>28000</v>
      </c>
      <c r="C18" s="3">
        <v>12</v>
      </c>
      <c r="D18" s="2">
        <f>B18*C18</f>
        <v>336000</v>
      </c>
    </row>
    <row r="19" spans="1:6" ht="15.6" x14ac:dyDescent="0.3">
      <c r="A19" s="15" t="s">
        <v>16</v>
      </c>
      <c r="B19" s="4">
        <v>11500</v>
      </c>
      <c r="C19" s="3">
        <v>12</v>
      </c>
      <c r="D19" s="2">
        <f>B19*C19</f>
        <v>138000</v>
      </c>
    </row>
    <row r="20" spans="1:6" ht="15.6" x14ac:dyDescent="0.3">
      <c r="A20" s="16" t="s">
        <v>17</v>
      </c>
      <c r="B20" s="2">
        <v>25518.67</v>
      </c>
      <c r="C20" s="3">
        <v>12</v>
      </c>
      <c r="D20" s="2">
        <f>B20*C20</f>
        <v>306224.03999999998</v>
      </c>
    </row>
    <row r="21" spans="1:6" ht="17.399999999999999" x14ac:dyDescent="0.3">
      <c r="A21" s="6" t="s">
        <v>18</v>
      </c>
      <c r="B21" s="7">
        <f>SUM(B6:B20)</f>
        <v>311039.62</v>
      </c>
      <c r="C21" s="8">
        <v>12</v>
      </c>
      <c r="D21" s="7">
        <f>SUM(D6:D20)</f>
        <v>3732475.43</v>
      </c>
    </row>
    <row r="22" spans="1:6" ht="15" thickBot="1" x14ac:dyDescent="0.35">
      <c r="A22" s="47" t="s">
        <v>19</v>
      </c>
      <c r="B22" s="47"/>
      <c r="C22" s="47"/>
      <c r="D22" s="47"/>
    </row>
    <row r="23" spans="1:6" ht="20.25" customHeight="1" x14ac:dyDescent="0.3">
      <c r="A23" s="34" t="s">
        <v>20</v>
      </c>
      <c r="B23" s="35" t="s">
        <v>21</v>
      </c>
      <c r="C23" s="36" t="s">
        <v>22</v>
      </c>
      <c r="D23" s="37" t="s">
        <v>23</v>
      </c>
    </row>
    <row r="24" spans="1:6" ht="13.5" customHeight="1" x14ac:dyDescent="0.3">
      <c r="A24" s="38" t="s">
        <v>24</v>
      </c>
      <c r="B24" s="5"/>
      <c r="C24" s="5"/>
      <c r="D24" s="39"/>
    </row>
    <row r="25" spans="1:6" ht="16.5" customHeight="1" x14ac:dyDescent="0.3">
      <c r="A25" s="42" t="s">
        <v>25</v>
      </c>
      <c r="B25" s="19">
        <v>574887.81000000006</v>
      </c>
      <c r="C25" s="11"/>
      <c r="D25" s="26"/>
    </row>
    <row r="26" spans="1:6" ht="15.75" customHeight="1" x14ac:dyDescent="0.3">
      <c r="A26" s="38" t="s">
        <v>26</v>
      </c>
      <c r="B26" s="11">
        <v>2948776.98</v>
      </c>
      <c r="C26" s="12">
        <v>2794948.79</v>
      </c>
      <c r="D26" s="26">
        <v>82.46</v>
      </c>
    </row>
    <row r="27" spans="1:6" ht="16.5" customHeight="1" x14ac:dyDescent="0.3">
      <c r="A27" s="38" t="s">
        <v>27</v>
      </c>
      <c r="B27" s="11">
        <v>503892</v>
      </c>
      <c r="C27" s="12">
        <v>478248.98</v>
      </c>
      <c r="D27" s="26">
        <v>82.57</v>
      </c>
    </row>
    <row r="28" spans="1:6" ht="16.5" customHeight="1" x14ac:dyDescent="0.3">
      <c r="A28" s="38" t="s">
        <v>35</v>
      </c>
      <c r="B28" s="11">
        <v>471900</v>
      </c>
      <c r="C28" s="12">
        <v>463490</v>
      </c>
      <c r="D28" s="26">
        <v>87.31</v>
      </c>
    </row>
    <row r="29" spans="1:6" ht="14.25" customHeight="1" thickBot="1" x14ac:dyDescent="0.35">
      <c r="A29" s="43" t="s">
        <v>28</v>
      </c>
      <c r="B29" s="44">
        <f>SUM(B26:B28)</f>
        <v>3924568.98</v>
      </c>
      <c r="C29" s="45">
        <f>SUM(C26:C28)</f>
        <v>3736687.77</v>
      </c>
      <c r="D29" s="40">
        <v>83.05</v>
      </c>
    </row>
    <row r="30" spans="1:6" ht="14.25" customHeight="1" thickBot="1" x14ac:dyDescent="0.35">
      <c r="A30" s="41" t="s">
        <v>29</v>
      </c>
      <c r="B30" s="33">
        <v>762768.62</v>
      </c>
      <c r="C30" s="1"/>
      <c r="D30" s="1"/>
      <c r="F30" s="24"/>
    </row>
    <row r="31" spans="1:6" x14ac:dyDescent="0.3">
      <c r="A31" s="13"/>
      <c r="B31" s="1"/>
      <c r="C31" s="1"/>
      <c r="D31" s="1"/>
    </row>
    <row r="32" spans="1:6" ht="15" thickBot="1" x14ac:dyDescent="0.35">
      <c r="A32" s="47" t="s">
        <v>30</v>
      </c>
      <c r="B32" s="47"/>
      <c r="C32" s="48"/>
      <c r="D32" s="48"/>
    </row>
    <row r="33" spans="1:4" ht="16.2" thickBot="1" x14ac:dyDescent="0.35">
      <c r="A33" s="41" t="s">
        <v>31</v>
      </c>
      <c r="B33" s="25"/>
      <c r="C33" s="17"/>
      <c r="D33" s="1"/>
    </row>
    <row r="34" spans="1:4" ht="28.5" customHeight="1" x14ac:dyDescent="0.3">
      <c r="A34" s="46" t="s">
        <v>36</v>
      </c>
      <c r="B34" s="26">
        <v>9000</v>
      </c>
      <c r="C34" s="17"/>
      <c r="D34" s="1"/>
    </row>
    <row r="35" spans="1:4" ht="15.6" x14ac:dyDescent="0.3">
      <c r="A35" s="27" t="s">
        <v>37</v>
      </c>
      <c r="B35" s="28">
        <v>6800</v>
      </c>
      <c r="C35" s="17"/>
    </row>
    <row r="36" spans="1:4" ht="28.2" x14ac:dyDescent="0.3">
      <c r="A36" s="29" t="s">
        <v>38</v>
      </c>
      <c r="B36" s="28">
        <v>15000</v>
      </c>
      <c r="C36" s="17"/>
    </row>
    <row r="37" spans="1:4" ht="15.6" x14ac:dyDescent="0.3">
      <c r="A37" s="30" t="s">
        <v>39</v>
      </c>
      <c r="B37" s="28">
        <v>48781</v>
      </c>
      <c r="C37" s="17"/>
    </row>
    <row r="38" spans="1:4" ht="16.2" thickBot="1" x14ac:dyDescent="0.35">
      <c r="A38" s="31" t="s">
        <v>32</v>
      </c>
      <c r="B38" s="32">
        <f>SUM(B33:B37)</f>
        <v>79581</v>
      </c>
      <c r="C38" s="17"/>
    </row>
  </sheetData>
  <mergeCells count="6">
    <mergeCell ref="A32:D32"/>
    <mergeCell ref="A3:D3"/>
    <mergeCell ref="A4:A5"/>
    <mergeCell ref="B4:C5"/>
    <mergeCell ref="D4:D5"/>
    <mergeCell ref="A22:D22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2025-02-28T11:23:30Z</cp:lastPrinted>
  <dcterms:created xsi:type="dcterms:W3CDTF">2025-02-28T11:17:12Z</dcterms:created>
  <dcterms:modified xsi:type="dcterms:W3CDTF">2025-03-27T11:28:15Z</dcterms:modified>
</cp:coreProperties>
</file>